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mujkic\Desktop\"/>
    </mc:Choice>
  </mc:AlternateContent>
  <bookViews>
    <workbookView xWindow="0" yWindow="0" windowWidth="25200" windowHeight="11985"/>
  </bookViews>
  <sheets>
    <sheet name="Prilog 2" sheetId="11" r:id="rId1"/>
    <sheet name="Sheet1" sheetId="15" r:id="rId2"/>
  </sheets>
  <calcPr calcId="152511"/>
</workbook>
</file>

<file path=xl/calcChain.xml><?xml version="1.0" encoding="utf-8"?>
<calcChain xmlns="http://schemas.openxmlformats.org/spreadsheetml/2006/main">
  <c r="G91" i="11" l="1"/>
  <c r="G88" i="11"/>
  <c r="F87" i="11"/>
  <c r="F86" i="11"/>
  <c r="F85" i="11"/>
  <c r="F84" i="11"/>
  <c r="F83" i="11"/>
  <c r="G81" i="11"/>
  <c r="F80" i="11"/>
  <c r="G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G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G39" i="11"/>
  <c r="F38" i="11"/>
  <c r="F37" i="11"/>
  <c r="F36" i="11"/>
  <c r="G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</calcChain>
</file>

<file path=xl/sharedStrings.xml><?xml version="1.0" encoding="utf-8"?>
<sst xmlns="http://schemas.openxmlformats.org/spreadsheetml/2006/main" count="159" uniqueCount="139">
  <si>
    <t>R. br</t>
  </si>
  <si>
    <t>Oznaka papira</t>
  </si>
  <si>
    <t xml:space="preserve">Naziv emitenta </t>
  </si>
  <si>
    <t>Ukupan broj emitovanih vp/udjela</t>
  </si>
  <si>
    <t xml:space="preserve">Broj vp/udjela u vlasništvu fonda </t>
  </si>
  <si>
    <t xml:space="preserve">Ukupna vrijednost ulaganja </t>
  </si>
  <si>
    <t>% vlasništa fonda</t>
  </si>
  <si>
    <t>IZVJEŠTAJ O PORTFOLIJU INVESTICIJSKOG FONDA NA DAN 30.6.2015</t>
  </si>
  <si>
    <t>Ulaganja u dionice sa sjedištem u FBIH</t>
  </si>
  <si>
    <t xml:space="preserve">AUTOCENTAR DD TUZLA                                                                                 </t>
  </si>
  <si>
    <t>ACETRA</t>
  </si>
  <si>
    <t xml:space="preserve">ASA OSIGURANJE  d.d.Sarajevo                                                                        </t>
  </si>
  <si>
    <t>ASAORG</t>
  </si>
  <si>
    <t xml:space="preserve">BAGS ENERGOTEHNIKA DD VOGOŠĆA                                                                       </t>
  </si>
  <si>
    <t>BAGSRA</t>
  </si>
  <si>
    <t xml:space="preserve">BH TELEKOM SARAJEVO                                                                                 </t>
  </si>
  <si>
    <t>BHTSRA</t>
  </si>
  <si>
    <t xml:space="preserve">BOSNALIJEK DD SARAJEVO                                                                              </t>
  </si>
  <si>
    <t>BSNLRA</t>
  </si>
  <si>
    <t xml:space="preserve">BOSNA REOSIGURANJE DD SARAJEVO                                                                      </t>
  </si>
  <si>
    <t>BSRSRK2</t>
  </si>
  <si>
    <t xml:space="preserve">GS-TMT DD TRAVNIK                                                                                   </t>
  </si>
  <si>
    <t>BTMTRK2</t>
  </si>
  <si>
    <t xml:space="preserve">DI JANJ HOLDING DD DONJI VAKUF                                                                      </t>
  </si>
  <si>
    <t>DIJHRA</t>
  </si>
  <si>
    <t xml:space="preserve">ENERGOINVEST DD SARAJEVO                                                                            </t>
  </si>
  <si>
    <t>ENISRA</t>
  </si>
  <si>
    <t xml:space="preserve">FDS DD SARAJEVO                                                                                     </t>
  </si>
  <si>
    <t>FDSSRA</t>
  </si>
  <si>
    <t xml:space="preserve">GP PUT DD SARAJEVO                                                                                  </t>
  </si>
  <si>
    <t>GPUTRA</t>
  </si>
  <si>
    <t xml:space="preserve">HERCEGOVINA AUTO  DD MOSTAR                                                                         </t>
  </si>
  <si>
    <t>HERARA</t>
  </si>
  <si>
    <t xml:space="preserve">HOTELI ILIDŽA  DD                                                                                   </t>
  </si>
  <si>
    <t>HTILRK2</t>
  </si>
  <si>
    <t xml:space="preserve">JP HT d.d. MOSTAR                                                                                   </t>
  </si>
  <si>
    <t>HTKMRA</t>
  </si>
  <si>
    <t xml:space="preserve">IKB DD ZENICA                                                                                       </t>
  </si>
  <si>
    <t>IKBZRK2</t>
  </si>
  <si>
    <t xml:space="preserve">JP ELEKTROPRIVREDA HZHB MOSTAR                                                                      </t>
  </si>
  <si>
    <t>JPEMRA</t>
  </si>
  <si>
    <t xml:space="preserve">JP ELEKTROPRIVREDA BIH DD SARAJEVO                                                                  </t>
  </si>
  <si>
    <t>JPESRA</t>
  </si>
  <si>
    <t xml:space="preserve">PREVOZ RADNIKA KREKA DD TUZLA                                                                       </t>
  </si>
  <si>
    <t>PRAKRK3</t>
  </si>
  <si>
    <t xml:space="preserve">RUDNIK SOLI TUSANJ DD TUZLA                                                                         </t>
  </si>
  <si>
    <t>RSTTRA</t>
  </si>
  <si>
    <t xml:space="preserve">MOJA BANKA DD SARAJEVO                                                                              </t>
  </si>
  <si>
    <t>VLDBRA</t>
  </si>
  <si>
    <t>Ukupno ulaganja u dionice sa sjedištem u FBIH</t>
  </si>
  <si>
    <t>Ulaganja u dionice sa sjedištem u RS</t>
  </si>
  <si>
    <t xml:space="preserve">HIDROELEKTRANA NA DRINI AD VIŠEGRAD                                                                 </t>
  </si>
  <si>
    <t>HEDRRA</t>
  </si>
  <si>
    <t xml:space="preserve">RITE GACKO AD GACKO                                                                                 </t>
  </si>
  <si>
    <t>RITERA</t>
  </si>
  <si>
    <t xml:space="preserve">TELEKOM SRPSKE AD BANJA LUKA                                                                        </t>
  </si>
  <si>
    <t>TLKMRA</t>
  </si>
  <si>
    <t>Ukupno ulaganja u dionice sa sjedištem u RS</t>
  </si>
  <si>
    <t>Ulaganja u dionice sa sjedištem u inostranstvu</t>
  </si>
  <si>
    <t>ADIDRA</t>
  </si>
  <si>
    <t>ALINRA</t>
  </si>
  <si>
    <t xml:space="preserve">BAYER  AG                                                                                           </t>
  </si>
  <si>
    <t>BAYNRA</t>
  </si>
  <si>
    <t>BMWERA</t>
  </si>
  <si>
    <t>DAMLRA</t>
  </si>
  <si>
    <t>FTLKRA</t>
  </si>
  <si>
    <t xml:space="preserve">TURKIYE HALK BANKASI AS                                                                             </t>
  </si>
  <si>
    <t>HALKRA</t>
  </si>
  <si>
    <t xml:space="preserve">NETAS TELEKOMUNIKASYON                                                                              </t>
  </si>
  <si>
    <t>NETARA</t>
  </si>
  <si>
    <t>REDTRA</t>
  </si>
  <si>
    <t>SANMRA</t>
  </si>
  <si>
    <t>TELFRA</t>
  </si>
  <si>
    <t xml:space="preserve">TURK Telekomunikasyon A.S.                                                                          </t>
  </si>
  <si>
    <t>TTKORA</t>
  </si>
  <si>
    <t>Ukupno ulaganja u dionice sa sjedištem u inostranstvu</t>
  </si>
  <si>
    <t>Ulaganja u obveznice sa sjedištem u FBIH</t>
  </si>
  <si>
    <t xml:space="preserve">Općina Cazin                                                                                        </t>
  </si>
  <si>
    <t>OPCZKF</t>
  </si>
  <si>
    <t>OPCZKG</t>
  </si>
  <si>
    <t>OPCZKH</t>
  </si>
  <si>
    <t>OPCZKI</t>
  </si>
  <si>
    <t>OPCZKJ</t>
  </si>
  <si>
    <t>Ukupno ulaganja u obveznice sa sjedištem u FBIH</t>
  </si>
  <si>
    <t>Ulaganja u udjele OIF-a sa sjedištem u FBIH</t>
  </si>
  <si>
    <t xml:space="preserve">LILIUM BALANCED                                                                                     </t>
  </si>
  <si>
    <t>ILMFRA</t>
  </si>
  <si>
    <t xml:space="preserve">LILIUM CASH                                                                                         </t>
  </si>
  <si>
    <t>ILNORA</t>
  </si>
  <si>
    <t xml:space="preserve">LILIUM GLOBAL                                                                                       </t>
  </si>
  <si>
    <t>MFGLRA</t>
  </si>
  <si>
    <t>RBALRA</t>
  </si>
  <si>
    <t xml:space="preserve">RAIFFEISEN CASH                                                                                     </t>
  </si>
  <si>
    <t>RCASRA</t>
  </si>
  <si>
    <t>Ukupno ulaganja u udjele OIF-a sa sjedištem u FBIH</t>
  </si>
  <si>
    <t xml:space="preserve">BOR banka d.d. Saraejvo                                                                             </t>
  </si>
  <si>
    <t>BBXXRA</t>
  </si>
  <si>
    <t xml:space="preserve">FBIH-Ministarstvo finansija                                                                         </t>
  </si>
  <si>
    <t>FBIHK1A</t>
  </si>
  <si>
    <t>FBIHK1B</t>
  </si>
  <si>
    <t>FBIHKV</t>
  </si>
  <si>
    <t>FBIHKZ</t>
  </si>
  <si>
    <t xml:space="preserve">OPĆINA HADŽIĆI                                                                                      </t>
  </si>
  <si>
    <t>OPCHJP1KG</t>
  </si>
  <si>
    <t>OPCHJP1KH</t>
  </si>
  <si>
    <t>OPCHJP1KI</t>
  </si>
  <si>
    <t>OPCHJP1KJ</t>
  </si>
  <si>
    <t>OPCHJP1KK</t>
  </si>
  <si>
    <t>OPCHJP1KL</t>
  </si>
  <si>
    <t>OPCHJP1KM</t>
  </si>
  <si>
    <t>OPCHJP1KN</t>
  </si>
  <si>
    <t>OPCHJP1KO</t>
  </si>
  <si>
    <t>OPCHJP1KP</t>
  </si>
  <si>
    <t>OPCHJP1KR</t>
  </si>
  <si>
    <t>OPCHJP1KS</t>
  </si>
  <si>
    <t>OPCHJP1KT</t>
  </si>
  <si>
    <t>OPCHJP1KU</t>
  </si>
  <si>
    <t xml:space="preserve">Republika Srpska, BiH                                                                               </t>
  </si>
  <si>
    <t>RSDSOF</t>
  </si>
  <si>
    <t>Ukupno ulaganja fonda</t>
  </si>
  <si>
    <t xml:space="preserve">Naziv fonda :    ZIF "prevent INVEST" d.d. Sarajevo                                                    </t>
  </si>
  <si>
    <t>Registarski broj fonda :   ZJP-031-10</t>
  </si>
  <si>
    <t>Naziv društva za upravljanje: DUF "Blago" d.o.o. Sarajevo</t>
  </si>
  <si>
    <t>Matični broj društva za upravljanje: 65-01-0034-11(stari broj 1-22743)</t>
  </si>
  <si>
    <t>JIB društva za upravljanje: 4200052540007</t>
  </si>
  <si>
    <t>JIB investicionog fonda:4200191740002</t>
  </si>
  <si>
    <t xml:space="preserve">ADIDAS AG                                                                                           </t>
  </si>
  <si>
    <t xml:space="preserve">ALLIANZE   SE                                                                                         </t>
  </si>
  <si>
    <t xml:space="preserve">BAYERISCHE Motoren Werke AG                                                                         </t>
  </si>
  <si>
    <t xml:space="preserve">DAIMLER  AG                                                                                          </t>
  </si>
  <si>
    <t xml:space="preserve">ORANGE </t>
  </si>
  <si>
    <t xml:space="preserve">RED Electrica Corporacion S.A.                                                                      </t>
  </si>
  <si>
    <t xml:space="preserve">BANCO Santander                                                                                     </t>
  </si>
  <si>
    <t>TELEFONICA SA</t>
  </si>
  <si>
    <t>Ulaganja u obveznice sa sjedi.u RS</t>
  </si>
  <si>
    <t>Ukupno ulaganja u obveznice sa sje.u RS</t>
  </si>
  <si>
    <t>Ulaganja u depozite</t>
  </si>
  <si>
    <t>Ukupno ulaganja u depozite</t>
  </si>
  <si>
    <t xml:space="preserve">RAIFFEISEN BALANCE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</si>
</sst>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M_-;\-* #,##0.00\ _K_M_-;_-* &quot;-&quot;??\ _K_M_-;_-@_-"/>
    <numFmt numFmtId="164" formatCode="#,##0.0000"/>
  </numFmts>
  <fonts count="9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charset val="238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i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4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4" fontId="5" fillId="0" borderId="0" xfId="0" applyNumberFormat="1" applyFont="1"/>
    <xf numFmtId="164" fontId="3" fillId="0" borderId="0" xfId="0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0" fontId="8" fillId="0" borderId="0" xfId="6" applyFont="1" applyFill="1" applyAlignment="1">
      <alignment wrapText="1"/>
    </xf>
    <xf numFmtId="0" fontId="5" fillId="0" borderId="0" xfId="6" applyFont="1"/>
    <xf numFmtId="3" fontId="5" fillId="0" borderId="0" xfId="6" applyNumberFormat="1" applyFont="1" applyAlignment="1">
      <alignment horizontal="center"/>
    </xf>
    <xf numFmtId="164" fontId="5" fillId="0" borderId="0" xfId="6" applyNumberFormat="1" applyFont="1" applyAlignment="1"/>
    <xf numFmtId="4" fontId="5" fillId="0" borderId="0" xfId="6" applyNumberFormat="1" applyFont="1"/>
    <xf numFmtId="4" fontId="5" fillId="0" borderId="0" xfId="6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8" fillId="0" borderId="0" xfId="6" applyFont="1" applyFill="1" applyAlignment="1">
      <alignment wrapText="1"/>
    </xf>
  </cellXfs>
  <cellStyles count="14">
    <cellStyle name="Comma 2" xfId="1"/>
    <cellStyle name="Comma 3" xfId="2"/>
    <cellStyle name="Comma 4" xfId="3"/>
    <cellStyle name="Normal" xfId="0" builtinId="0"/>
    <cellStyle name="Normal 2" xfId="4"/>
    <cellStyle name="Normal 2 2" xfId="5"/>
    <cellStyle name="Normal 2 2 2" xfId="6"/>
    <cellStyle name="Normal 2 2 2 4" xfId="7"/>
    <cellStyle name="Normal 2 4" xfId="8"/>
    <cellStyle name="Normal 2 4 2 2" xfId="9"/>
    <cellStyle name="Normal 8" xfId="10"/>
    <cellStyle name="Normal 8 2 2" xfId="11"/>
    <cellStyle name="Percent 2" xfId="12"/>
    <cellStyle name="Percent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18" zoomScaleNormal="100" zoomScaleSheetLayoutView="118" workbookViewId="0">
      <selection activeCell="I14" sqref="I14"/>
    </sheetView>
  </sheetViews>
  <sheetFormatPr defaultRowHeight="12.75" x14ac:dyDescent="0.2"/>
  <cols>
    <col min="1" max="1" width="4" style="1" customWidth="1"/>
    <col min="2" max="2" width="29.5703125" style="1" customWidth="1"/>
    <col min="3" max="3" width="11.7109375" style="1" customWidth="1"/>
    <col min="4" max="4" width="15.7109375" style="6" customWidth="1"/>
    <col min="5" max="5" width="14.7109375" style="6" customWidth="1"/>
    <col min="6" max="6" width="8.140625" style="6" customWidth="1"/>
    <col min="7" max="7" width="13.28515625" style="3" customWidth="1"/>
    <col min="8" max="8" width="12" style="1" bestFit="1" customWidth="1"/>
    <col min="9" max="16384" width="9.140625" style="1"/>
  </cols>
  <sheetData>
    <row r="1" spans="1:7" ht="12.75" customHeight="1" x14ac:dyDescent="0.2">
      <c r="A1" s="25" t="s">
        <v>120</v>
      </c>
      <c r="B1" s="25"/>
      <c r="C1" s="25"/>
      <c r="D1" s="25"/>
      <c r="E1" s="13"/>
      <c r="F1" s="14"/>
      <c r="G1" s="14"/>
    </row>
    <row r="2" spans="1:7" ht="12.75" customHeight="1" x14ac:dyDescent="0.2">
      <c r="A2" s="25" t="s">
        <v>121</v>
      </c>
      <c r="B2" s="25"/>
      <c r="C2" s="25"/>
      <c r="D2" s="25"/>
      <c r="E2" s="15"/>
      <c r="F2" s="16"/>
      <c r="G2" s="17"/>
    </row>
    <row r="3" spans="1:7" ht="12.75" customHeight="1" x14ac:dyDescent="0.2">
      <c r="A3" s="25" t="s">
        <v>122</v>
      </c>
      <c r="B3" s="25"/>
      <c r="C3" s="25"/>
      <c r="D3" s="25"/>
      <c r="E3" s="15"/>
      <c r="F3" s="16"/>
      <c r="G3" s="17"/>
    </row>
    <row r="4" spans="1:7" ht="12.75" customHeight="1" x14ac:dyDescent="0.2">
      <c r="A4" s="25" t="s">
        <v>123</v>
      </c>
      <c r="B4" s="25"/>
      <c r="C4" s="25"/>
      <c r="D4" s="25"/>
      <c r="E4" s="15"/>
      <c r="F4" s="16"/>
      <c r="G4" s="17"/>
    </row>
    <row r="5" spans="1:7" ht="12.75" customHeight="1" x14ac:dyDescent="0.2">
      <c r="A5" s="25" t="s">
        <v>124</v>
      </c>
      <c r="B5" s="25"/>
      <c r="C5" s="25"/>
      <c r="D5" s="25"/>
      <c r="E5" s="15"/>
      <c r="F5" s="16"/>
      <c r="G5" s="18"/>
    </row>
    <row r="6" spans="1:7" ht="12.75" customHeight="1" x14ac:dyDescent="0.2">
      <c r="A6" s="25" t="s">
        <v>125</v>
      </c>
      <c r="B6" s="25"/>
      <c r="C6" s="25"/>
      <c r="D6" s="25"/>
      <c r="E6" s="15"/>
      <c r="F6" s="16"/>
      <c r="G6" s="17"/>
    </row>
    <row r="7" spans="1:7" ht="12.75" customHeight="1" x14ac:dyDescent="0.2">
      <c r="A7" s="13"/>
      <c r="B7" s="13"/>
      <c r="C7" s="13"/>
      <c r="D7" s="13"/>
      <c r="E7" s="15"/>
      <c r="F7" s="16"/>
      <c r="G7" s="17"/>
    </row>
    <row r="8" spans="1:7" ht="13.5" x14ac:dyDescent="0.25">
      <c r="A8" s="21" t="s">
        <v>7</v>
      </c>
      <c r="B8" s="21"/>
      <c r="C8" s="22"/>
      <c r="D8" s="22"/>
      <c r="E8" s="22"/>
      <c r="F8" s="22"/>
      <c r="G8" s="22"/>
    </row>
    <row r="9" spans="1:7" x14ac:dyDescent="0.2">
      <c r="A9" s="2"/>
      <c r="B9" s="2"/>
      <c r="C9" s="2"/>
      <c r="D9" s="5"/>
      <c r="E9" s="5"/>
      <c r="F9" s="5"/>
      <c r="G9" s="12"/>
    </row>
    <row r="10" spans="1:7" ht="13.5" x14ac:dyDescent="0.25">
      <c r="A10" s="23"/>
      <c r="B10" s="24"/>
      <c r="C10" s="24"/>
      <c r="D10" s="24"/>
      <c r="E10" s="24"/>
      <c r="F10" s="24"/>
      <c r="G10" s="24"/>
    </row>
    <row r="11" spans="1:7" ht="38.25" x14ac:dyDescent="0.2">
      <c r="A11" s="4" t="s">
        <v>0</v>
      </c>
      <c r="B11" s="4" t="s">
        <v>2</v>
      </c>
      <c r="C11" s="4" t="s">
        <v>1</v>
      </c>
      <c r="D11" s="7" t="s">
        <v>3</v>
      </c>
      <c r="E11" s="8" t="s">
        <v>4</v>
      </c>
      <c r="F11" s="7" t="s">
        <v>6</v>
      </c>
      <c r="G11" s="11" t="s">
        <v>5</v>
      </c>
    </row>
    <row r="12" spans="1:7" x14ac:dyDescent="0.2">
      <c r="A12" s="4">
        <v>1</v>
      </c>
      <c r="B12" s="4">
        <v>2</v>
      </c>
      <c r="C12" s="4">
        <v>3</v>
      </c>
      <c r="D12" s="9">
        <v>4</v>
      </c>
      <c r="E12" s="10">
        <v>5</v>
      </c>
      <c r="F12" s="10">
        <v>6</v>
      </c>
      <c r="G12" s="10">
        <v>7</v>
      </c>
    </row>
    <row r="13" spans="1:7" x14ac:dyDescent="0.2">
      <c r="A13" s="1" t="s">
        <v>8</v>
      </c>
    </row>
    <row r="14" spans="1:7" x14ac:dyDescent="0.2">
      <c r="A14" s="1">
        <v>1</v>
      </c>
      <c r="B14" s="1" t="s">
        <v>9</v>
      </c>
      <c r="C14" s="1" t="s">
        <v>10</v>
      </c>
      <c r="D14" s="19">
        <v>35344</v>
      </c>
      <c r="E14" s="19">
        <v>3892</v>
      </c>
      <c r="F14" s="6">
        <f>E14/D14*100</f>
        <v>11.011770031688547</v>
      </c>
      <c r="G14" s="3">
        <v>0</v>
      </c>
    </row>
    <row r="15" spans="1:7" x14ac:dyDescent="0.2">
      <c r="A15" s="1">
        <v>2</v>
      </c>
      <c r="B15" s="1" t="s">
        <v>11</v>
      </c>
      <c r="C15" s="1" t="s">
        <v>12</v>
      </c>
      <c r="D15" s="19">
        <v>60000</v>
      </c>
      <c r="E15" s="19">
        <v>8000</v>
      </c>
      <c r="F15" s="6">
        <f t="shared" ref="F15:F33" si="0">E15/D15*100</f>
        <v>13.333333333333334</v>
      </c>
      <c r="G15" s="3">
        <v>823520</v>
      </c>
    </row>
    <row r="16" spans="1:7" x14ac:dyDescent="0.2">
      <c r="A16" s="1">
        <v>3</v>
      </c>
      <c r="B16" s="1" t="s">
        <v>13</v>
      </c>
      <c r="C16" s="1" t="s">
        <v>14</v>
      </c>
      <c r="D16" s="19">
        <v>1575116</v>
      </c>
      <c r="E16" s="19">
        <v>134025</v>
      </c>
      <c r="F16" s="6">
        <f t="shared" si="0"/>
        <v>8.5088971224976433</v>
      </c>
      <c r="G16" s="3">
        <v>410116.5</v>
      </c>
    </row>
    <row r="17" spans="1:7" x14ac:dyDescent="0.2">
      <c r="A17" s="1">
        <v>4</v>
      </c>
      <c r="B17" s="1" t="s">
        <v>15</v>
      </c>
      <c r="C17" s="1" t="s">
        <v>16</v>
      </c>
      <c r="D17" s="19">
        <v>63457358</v>
      </c>
      <c r="E17" s="19">
        <v>226015</v>
      </c>
      <c r="F17" s="6">
        <f t="shared" si="0"/>
        <v>0.35616831069456123</v>
      </c>
      <c r="G17" s="3">
        <v>4271683.5</v>
      </c>
    </row>
    <row r="18" spans="1:7" x14ac:dyDescent="0.2">
      <c r="A18" s="1">
        <v>5</v>
      </c>
      <c r="B18" s="1" t="s">
        <v>17</v>
      </c>
      <c r="C18" s="1" t="s">
        <v>18</v>
      </c>
      <c r="D18" s="19">
        <v>7596256</v>
      </c>
      <c r="E18" s="19">
        <v>38998</v>
      </c>
      <c r="F18" s="6">
        <f t="shared" si="0"/>
        <v>0.5133844883584755</v>
      </c>
      <c r="G18" s="3">
        <v>409479</v>
      </c>
    </row>
    <row r="19" spans="1:7" x14ac:dyDescent="0.2">
      <c r="A19" s="1">
        <v>6</v>
      </c>
      <c r="B19" s="1" t="s">
        <v>19</v>
      </c>
      <c r="C19" s="1" t="s">
        <v>20</v>
      </c>
      <c r="D19" s="19">
        <v>19345</v>
      </c>
      <c r="E19" s="19">
        <v>50</v>
      </c>
      <c r="F19" s="6">
        <f t="shared" si="0"/>
        <v>0.25846471956577927</v>
      </c>
      <c r="G19" s="3">
        <v>33767.5</v>
      </c>
    </row>
    <row r="20" spans="1:7" x14ac:dyDescent="0.2">
      <c r="A20" s="1">
        <v>7</v>
      </c>
      <c r="B20" s="1" t="s">
        <v>21</v>
      </c>
      <c r="C20" s="1" t="s">
        <v>22</v>
      </c>
      <c r="D20" s="19">
        <v>116514</v>
      </c>
      <c r="E20" s="19">
        <v>13217</v>
      </c>
      <c r="F20" s="6">
        <f t="shared" si="0"/>
        <v>11.343701186123557</v>
      </c>
      <c r="G20" s="3">
        <v>611418.42000000004</v>
      </c>
    </row>
    <row r="21" spans="1:7" x14ac:dyDescent="0.2">
      <c r="A21" s="1">
        <v>8</v>
      </c>
      <c r="B21" s="1" t="s">
        <v>23</v>
      </c>
      <c r="C21" s="1" t="s">
        <v>24</v>
      </c>
      <c r="D21" s="19">
        <v>196272</v>
      </c>
      <c r="E21" s="19">
        <v>15073</v>
      </c>
      <c r="F21" s="6">
        <f t="shared" si="0"/>
        <v>7.6796486508518793</v>
      </c>
      <c r="G21" s="3">
        <v>226095</v>
      </c>
    </row>
    <row r="22" spans="1:7" x14ac:dyDescent="0.2">
      <c r="A22" s="1">
        <v>9</v>
      </c>
      <c r="B22" s="1" t="s">
        <v>25</v>
      </c>
      <c r="C22" s="1" t="s">
        <v>26</v>
      </c>
      <c r="D22" s="19">
        <v>17657682</v>
      </c>
      <c r="E22" s="19">
        <v>1001412</v>
      </c>
      <c r="F22" s="6">
        <f t="shared" si="0"/>
        <v>5.6712540185059401</v>
      </c>
      <c r="G22" s="3">
        <v>1985900.14</v>
      </c>
    </row>
    <row r="23" spans="1:7" x14ac:dyDescent="0.2">
      <c r="A23" s="1">
        <v>10</v>
      </c>
      <c r="B23" s="1" t="s">
        <v>27</v>
      </c>
      <c r="C23" s="1" t="s">
        <v>28</v>
      </c>
      <c r="D23" s="19">
        <v>1281712</v>
      </c>
      <c r="E23" s="19">
        <v>4534</v>
      </c>
      <c r="F23" s="6">
        <f t="shared" si="0"/>
        <v>0.35374561523961701</v>
      </c>
      <c r="G23" s="3">
        <v>190428</v>
      </c>
    </row>
    <row r="24" spans="1:7" x14ac:dyDescent="0.2">
      <c r="A24" s="1">
        <v>11</v>
      </c>
      <c r="B24" s="1" t="s">
        <v>29</v>
      </c>
      <c r="C24" s="1" t="s">
        <v>30</v>
      </c>
      <c r="D24" s="19">
        <v>1678896</v>
      </c>
      <c r="E24" s="19">
        <v>427</v>
      </c>
      <c r="F24" s="6">
        <f t="shared" si="0"/>
        <v>2.5433380030686834E-2</v>
      </c>
      <c r="G24" s="3">
        <v>2728.53</v>
      </c>
    </row>
    <row r="25" spans="1:7" x14ac:dyDescent="0.2">
      <c r="A25" s="1">
        <v>12</v>
      </c>
      <c r="B25" s="1" t="s">
        <v>31</v>
      </c>
      <c r="C25" s="1" t="s">
        <v>32</v>
      </c>
      <c r="D25" s="19">
        <v>153699</v>
      </c>
      <c r="E25" s="19">
        <v>38276</v>
      </c>
      <c r="F25" s="6">
        <f t="shared" si="0"/>
        <v>24.903219929862914</v>
      </c>
      <c r="G25" s="3">
        <v>0</v>
      </c>
    </row>
    <row r="26" spans="1:7" x14ac:dyDescent="0.2">
      <c r="A26" s="1">
        <v>13</v>
      </c>
      <c r="B26" s="1" t="s">
        <v>33</v>
      </c>
      <c r="C26" s="1" t="s">
        <v>34</v>
      </c>
      <c r="D26" s="19">
        <v>394138</v>
      </c>
      <c r="E26" s="19">
        <v>19245</v>
      </c>
      <c r="F26" s="6">
        <f t="shared" si="0"/>
        <v>4.8828075445656083</v>
      </c>
      <c r="G26" s="3">
        <v>937039.05</v>
      </c>
    </row>
    <row r="27" spans="1:7" x14ac:dyDescent="0.2">
      <c r="A27" s="1">
        <v>14</v>
      </c>
      <c r="B27" s="1" t="s">
        <v>35</v>
      </c>
      <c r="C27" s="1" t="s">
        <v>36</v>
      </c>
      <c r="D27" s="19">
        <v>31586325</v>
      </c>
      <c r="E27" s="19">
        <v>7322</v>
      </c>
      <c r="F27" s="6">
        <f t="shared" si="0"/>
        <v>2.318091769143767E-2</v>
      </c>
      <c r="G27" s="3">
        <v>45176.74</v>
      </c>
    </row>
    <row r="28" spans="1:7" x14ac:dyDescent="0.2">
      <c r="A28" s="1">
        <v>15</v>
      </c>
      <c r="B28" s="1" t="s">
        <v>37</v>
      </c>
      <c r="C28" s="1" t="s">
        <v>38</v>
      </c>
      <c r="D28" s="19">
        <v>463901</v>
      </c>
      <c r="E28" s="19">
        <v>64728</v>
      </c>
      <c r="F28" s="6">
        <f t="shared" si="0"/>
        <v>13.952977036048638</v>
      </c>
      <c r="G28" s="3">
        <v>3851316</v>
      </c>
    </row>
    <row r="29" spans="1:7" x14ac:dyDescent="0.2">
      <c r="A29" s="1">
        <v>16</v>
      </c>
      <c r="B29" s="1" t="s">
        <v>39</v>
      </c>
      <c r="C29" s="1" t="s">
        <v>40</v>
      </c>
      <c r="D29" s="19">
        <v>7361660</v>
      </c>
      <c r="E29" s="19">
        <v>3420</v>
      </c>
      <c r="F29" s="6">
        <f t="shared" si="0"/>
        <v>4.6456913250544032E-2</v>
      </c>
      <c r="G29" s="3">
        <v>121410</v>
      </c>
    </row>
    <row r="30" spans="1:7" x14ac:dyDescent="0.2">
      <c r="A30" s="1">
        <v>17</v>
      </c>
      <c r="B30" s="1" t="s">
        <v>41</v>
      </c>
      <c r="C30" s="1" t="s">
        <v>42</v>
      </c>
      <c r="D30" s="19">
        <v>30354369</v>
      </c>
      <c r="E30" s="19">
        <v>184712</v>
      </c>
      <c r="F30" s="6">
        <f t="shared" si="0"/>
        <v>0.60851866167931212</v>
      </c>
      <c r="G30" s="3">
        <v>3413477.76</v>
      </c>
    </row>
    <row r="31" spans="1:7" x14ac:dyDescent="0.2">
      <c r="A31" s="1">
        <v>18</v>
      </c>
      <c r="B31" s="1" t="s">
        <v>43</v>
      </c>
      <c r="C31" s="1" t="s">
        <v>44</v>
      </c>
      <c r="D31" s="19">
        <v>226879</v>
      </c>
      <c r="E31" s="19">
        <v>2341</v>
      </c>
      <c r="F31" s="6">
        <f t="shared" si="0"/>
        <v>1.0318275380268778</v>
      </c>
      <c r="G31" s="3">
        <v>15052.63</v>
      </c>
    </row>
    <row r="32" spans="1:7" x14ac:dyDescent="0.2">
      <c r="A32" s="1">
        <v>19</v>
      </c>
      <c r="B32" s="1" t="s">
        <v>45</v>
      </c>
      <c r="C32" s="1" t="s">
        <v>46</v>
      </c>
      <c r="D32" s="19">
        <v>1519152</v>
      </c>
      <c r="E32" s="19">
        <v>7163</v>
      </c>
      <c r="F32" s="6">
        <f t="shared" si="0"/>
        <v>0.47151305465154247</v>
      </c>
      <c r="G32" s="3">
        <v>32233.5</v>
      </c>
    </row>
    <row r="33" spans="1:8" x14ac:dyDescent="0.2">
      <c r="A33" s="1">
        <v>20</v>
      </c>
      <c r="B33" s="1" t="s">
        <v>47</v>
      </c>
      <c r="C33" s="1" t="s">
        <v>48</v>
      </c>
      <c r="D33" s="19">
        <v>597798</v>
      </c>
      <c r="E33" s="19">
        <v>33000</v>
      </c>
      <c r="F33" s="6">
        <f t="shared" si="0"/>
        <v>5.520259351821184</v>
      </c>
      <c r="G33" s="3">
        <v>990000</v>
      </c>
    </row>
    <row r="34" spans="1:8" x14ac:dyDescent="0.2">
      <c r="A34" s="1" t="s">
        <v>49</v>
      </c>
      <c r="D34" s="19"/>
      <c r="E34" s="19"/>
      <c r="G34" s="3">
        <f>SUM(G14:G33)</f>
        <v>18370842.27</v>
      </c>
    </row>
    <row r="35" spans="1:8" x14ac:dyDescent="0.2">
      <c r="A35" s="1" t="s">
        <v>50</v>
      </c>
      <c r="D35" s="19"/>
      <c r="E35" s="19"/>
      <c r="H35" s="3"/>
    </row>
    <row r="36" spans="1:8" x14ac:dyDescent="0.2">
      <c r="A36" s="1">
        <v>21</v>
      </c>
      <c r="B36" s="1" t="s">
        <v>51</v>
      </c>
      <c r="C36" s="1" t="s">
        <v>52</v>
      </c>
      <c r="D36" s="19">
        <v>441955312</v>
      </c>
      <c r="E36" s="19">
        <v>15372</v>
      </c>
      <c r="F36" s="6">
        <f>E36/D36*100</f>
        <v>3.4781797124321021E-3</v>
      </c>
      <c r="G36" s="3">
        <v>5287.97</v>
      </c>
    </row>
    <row r="37" spans="1:8" x14ac:dyDescent="0.2">
      <c r="A37" s="1">
        <v>22</v>
      </c>
      <c r="B37" s="1" t="s">
        <v>53</v>
      </c>
      <c r="C37" s="1" t="s">
        <v>54</v>
      </c>
      <c r="D37" s="19">
        <v>379959879</v>
      </c>
      <c r="E37" s="19">
        <v>25000</v>
      </c>
      <c r="F37" s="6">
        <f>E37/D37*100</f>
        <v>6.5796420574183827E-3</v>
      </c>
      <c r="G37" s="3">
        <v>2000</v>
      </c>
    </row>
    <row r="38" spans="1:8" x14ac:dyDescent="0.2">
      <c r="A38" s="1">
        <v>23</v>
      </c>
      <c r="B38" s="1" t="s">
        <v>55</v>
      </c>
      <c r="C38" s="1" t="s">
        <v>56</v>
      </c>
      <c r="D38" s="19">
        <v>491383755</v>
      </c>
      <c r="E38" s="19">
        <v>2384859</v>
      </c>
      <c r="F38" s="6">
        <f>E38/D38*100</f>
        <v>0.48533533632995252</v>
      </c>
      <c r="G38" s="3">
        <v>3818874.72</v>
      </c>
    </row>
    <row r="39" spans="1:8" x14ac:dyDescent="0.2">
      <c r="A39" s="1" t="s">
        <v>57</v>
      </c>
      <c r="D39" s="19"/>
      <c r="E39" s="19"/>
      <c r="G39" s="3">
        <f>SUM(G36:G38)</f>
        <v>3826162.6900000004</v>
      </c>
    </row>
    <row r="40" spans="1:8" x14ac:dyDescent="0.2">
      <c r="A40" s="1" t="s">
        <v>58</v>
      </c>
      <c r="D40" s="19"/>
      <c r="E40" s="19"/>
    </row>
    <row r="41" spans="1:8" x14ac:dyDescent="0.2">
      <c r="A41" s="1">
        <v>24</v>
      </c>
      <c r="B41" s="1" t="s">
        <v>126</v>
      </c>
      <c r="C41" s="1" t="s">
        <v>59</v>
      </c>
      <c r="D41" s="19">
        <v>209216186</v>
      </c>
      <c r="E41" s="19">
        <v>400</v>
      </c>
      <c r="F41" s="6">
        <f t="shared" ref="F41:F52" si="1">E41/D41*100</f>
        <v>1.9118979637646198E-4</v>
      </c>
      <c r="G41" s="3">
        <v>53708</v>
      </c>
    </row>
    <row r="42" spans="1:8" x14ac:dyDescent="0.2">
      <c r="A42" s="1">
        <v>25</v>
      </c>
      <c r="B42" s="1" t="s">
        <v>127</v>
      </c>
      <c r="C42" s="1" t="s">
        <v>60</v>
      </c>
      <c r="D42" s="19">
        <v>456500000</v>
      </c>
      <c r="E42" s="19">
        <v>300</v>
      </c>
      <c r="F42" s="6">
        <f t="shared" si="1"/>
        <v>6.5717415115005475E-5</v>
      </c>
      <c r="G42" s="3">
        <v>81969</v>
      </c>
    </row>
    <row r="43" spans="1:8" x14ac:dyDescent="0.2">
      <c r="A43" s="1">
        <v>26</v>
      </c>
      <c r="B43" s="1" t="s">
        <v>61</v>
      </c>
      <c r="C43" s="1" t="s">
        <v>62</v>
      </c>
      <c r="D43" s="19">
        <v>826950000</v>
      </c>
      <c r="E43" s="19">
        <v>300</v>
      </c>
      <c r="F43" s="6">
        <f t="shared" si="1"/>
        <v>3.6277888626881916E-5</v>
      </c>
      <c r="G43" s="3">
        <v>73665</v>
      </c>
    </row>
    <row r="44" spans="1:8" x14ac:dyDescent="0.2">
      <c r="A44" s="1">
        <v>27</v>
      </c>
      <c r="B44" s="1" t="s">
        <v>128</v>
      </c>
      <c r="C44" s="1" t="s">
        <v>63</v>
      </c>
      <c r="D44" s="19">
        <v>602000000</v>
      </c>
      <c r="E44" s="19">
        <v>400</v>
      </c>
      <c r="F44" s="6">
        <f t="shared" si="1"/>
        <v>6.6445182724252495E-5</v>
      </c>
      <c r="G44" s="3">
        <v>76808</v>
      </c>
    </row>
    <row r="45" spans="1:8" x14ac:dyDescent="0.2">
      <c r="A45" s="1">
        <v>28</v>
      </c>
      <c r="B45" s="1" t="s">
        <v>129</v>
      </c>
      <c r="C45" s="1" t="s">
        <v>64</v>
      </c>
      <c r="D45" s="19">
        <v>1065643657</v>
      </c>
      <c r="E45" s="19">
        <v>395</v>
      </c>
      <c r="F45" s="6">
        <f t="shared" si="1"/>
        <v>3.7066799713518118E-5</v>
      </c>
      <c r="G45" s="3">
        <v>63069.65</v>
      </c>
    </row>
    <row r="46" spans="1:8" x14ac:dyDescent="0.2">
      <c r="A46" s="1">
        <v>29</v>
      </c>
      <c r="B46" s="1" t="s">
        <v>130</v>
      </c>
      <c r="C46" s="1" t="s">
        <v>65</v>
      </c>
      <c r="D46" s="19">
        <v>2648856606</v>
      </c>
      <c r="E46" s="19">
        <v>11400</v>
      </c>
      <c r="F46" s="6">
        <f t="shared" si="1"/>
        <v>4.303743726322345E-4</v>
      </c>
      <c r="G46" s="3">
        <v>307914</v>
      </c>
    </row>
    <row r="47" spans="1:8" x14ac:dyDescent="0.2">
      <c r="A47" s="1">
        <v>30</v>
      </c>
      <c r="B47" s="1" t="s">
        <v>66</v>
      </c>
      <c r="C47" s="1" t="s">
        <v>67</v>
      </c>
      <c r="D47" s="19">
        <v>1250000000</v>
      </c>
      <c r="E47" s="19">
        <v>3400</v>
      </c>
      <c r="F47" s="6">
        <f t="shared" si="1"/>
        <v>2.72E-4</v>
      </c>
      <c r="G47" s="3">
        <v>27472</v>
      </c>
    </row>
    <row r="48" spans="1:8" x14ac:dyDescent="0.2">
      <c r="A48" s="1">
        <v>31</v>
      </c>
      <c r="B48" s="1" t="s">
        <v>68</v>
      </c>
      <c r="C48" s="1" t="s">
        <v>69</v>
      </c>
      <c r="D48" s="19">
        <v>64864800</v>
      </c>
      <c r="E48" s="19">
        <v>6000</v>
      </c>
      <c r="F48" s="6">
        <f t="shared" si="1"/>
        <v>9.2500092500092512E-3</v>
      </c>
      <c r="G48" s="3">
        <v>33540</v>
      </c>
    </row>
    <row r="49" spans="1:7" x14ac:dyDescent="0.2">
      <c r="A49" s="1">
        <v>32</v>
      </c>
      <c r="B49" s="1" t="s">
        <v>131</v>
      </c>
      <c r="C49" s="1" t="s">
        <v>70</v>
      </c>
      <c r="D49" s="19">
        <v>135270000</v>
      </c>
      <c r="E49" s="19">
        <v>400</v>
      </c>
      <c r="F49" s="6">
        <f t="shared" si="1"/>
        <v>2.9570488652324976E-4</v>
      </c>
      <c r="G49" s="3">
        <v>56236</v>
      </c>
    </row>
    <row r="50" spans="1:7" x14ac:dyDescent="0.2">
      <c r="A50" s="1">
        <v>33</v>
      </c>
      <c r="B50" s="1" t="s">
        <v>132</v>
      </c>
      <c r="C50" s="1" t="s">
        <v>71</v>
      </c>
      <c r="D50" s="19">
        <v>11778080624</v>
      </c>
      <c r="E50" s="19">
        <v>3300</v>
      </c>
      <c r="F50" s="6">
        <f t="shared" si="1"/>
        <v>2.801814748385781E-5</v>
      </c>
      <c r="G50" s="3">
        <v>40425</v>
      </c>
    </row>
    <row r="51" spans="1:7" x14ac:dyDescent="0.2">
      <c r="A51" s="1">
        <v>34</v>
      </c>
      <c r="B51" s="1" t="s">
        <v>133</v>
      </c>
      <c r="C51" s="1" t="s">
        <v>72</v>
      </c>
      <c r="D51" s="19">
        <v>4563996485</v>
      </c>
      <c r="E51" s="19">
        <v>6000</v>
      </c>
      <c r="F51" s="6">
        <f t="shared" si="1"/>
        <v>1.3146372964395478E-4</v>
      </c>
      <c r="G51" s="3">
        <v>149640</v>
      </c>
    </row>
    <row r="52" spans="1:7" x14ac:dyDescent="0.2">
      <c r="A52" s="1">
        <v>35</v>
      </c>
      <c r="B52" s="1" t="s">
        <v>73</v>
      </c>
      <c r="C52" s="1" t="s">
        <v>74</v>
      </c>
      <c r="D52" s="19">
        <v>3500000000</v>
      </c>
      <c r="E52" s="19">
        <v>42200</v>
      </c>
      <c r="F52" s="6">
        <f t="shared" si="1"/>
        <v>1.2057142857142857E-3</v>
      </c>
      <c r="G52" s="3">
        <v>194542</v>
      </c>
    </row>
    <row r="53" spans="1:7" x14ac:dyDescent="0.2">
      <c r="A53" s="1" t="s">
        <v>75</v>
      </c>
      <c r="D53" s="19"/>
      <c r="E53" s="19"/>
      <c r="G53" s="3">
        <f>SUM(G41:G52)</f>
        <v>1158988.6499999999</v>
      </c>
    </row>
    <row r="54" spans="1:7" x14ac:dyDescent="0.2">
      <c r="A54" s="1" t="s">
        <v>76</v>
      </c>
      <c r="D54" s="19"/>
      <c r="E54" s="19"/>
    </row>
    <row r="55" spans="1:7" x14ac:dyDescent="0.2">
      <c r="A55" s="1">
        <v>36</v>
      </c>
      <c r="B55" s="1" t="s">
        <v>97</v>
      </c>
      <c r="C55" s="1" t="s">
        <v>98</v>
      </c>
      <c r="D55" s="19">
        <v>45747789</v>
      </c>
      <c r="E55" s="19">
        <v>378105</v>
      </c>
      <c r="F55" s="6">
        <f t="shared" ref="F55:F77" si="2">E55/D55*100</f>
        <v>0.82649895932675566</v>
      </c>
      <c r="G55" s="3">
        <v>248782.69</v>
      </c>
    </row>
    <row r="56" spans="1:7" x14ac:dyDescent="0.2">
      <c r="A56" s="1">
        <v>37</v>
      </c>
      <c r="B56" s="1" t="s">
        <v>97</v>
      </c>
      <c r="C56" s="1" t="s">
        <v>99</v>
      </c>
      <c r="D56" s="19">
        <v>39807147</v>
      </c>
      <c r="E56" s="19">
        <v>314928</v>
      </c>
      <c r="F56" s="6">
        <f t="shared" si="2"/>
        <v>0.79113431565442249</v>
      </c>
      <c r="G56" s="3">
        <v>186218.51</v>
      </c>
    </row>
    <row r="57" spans="1:7" x14ac:dyDescent="0.2">
      <c r="A57" s="1">
        <v>38</v>
      </c>
      <c r="B57" s="1" t="s">
        <v>97</v>
      </c>
      <c r="C57" s="1" t="s">
        <v>100</v>
      </c>
      <c r="D57" s="19">
        <v>19868669</v>
      </c>
      <c r="E57" s="19">
        <v>161081</v>
      </c>
      <c r="F57" s="6">
        <f t="shared" si="2"/>
        <v>0.81072869048248786</v>
      </c>
      <c r="G57" s="3">
        <v>159482.57999999999</v>
      </c>
    </row>
    <row r="58" spans="1:7" x14ac:dyDescent="0.2">
      <c r="A58" s="1">
        <v>39</v>
      </c>
      <c r="B58" s="1" t="s">
        <v>97</v>
      </c>
      <c r="C58" s="1" t="s">
        <v>101</v>
      </c>
      <c r="D58" s="20">
        <v>25579944</v>
      </c>
      <c r="E58" s="19">
        <v>42726</v>
      </c>
      <c r="F58" s="6">
        <f t="shared" si="2"/>
        <v>0.16702929451291995</v>
      </c>
      <c r="G58" s="3">
        <v>42420.9</v>
      </c>
    </row>
    <row r="59" spans="1:7" x14ac:dyDescent="0.2">
      <c r="A59" s="1">
        <v>40</v>
      </c>
      <c r="B59" s="1" t="s">
        <v>102</v>
      </c>
      <c r="C59" s="1" t="s">
        <v>103</v>
      </c>
      <c r="D59" s="19">
        <v>500</v>
      </c>
      <c r="E59" s="19">
        <v>50</v>
      </c>
      <c r="F59" s="6">
        <f t="shared" si="2"/>
        <v>10</v>
      </c>
      <c r="G59" s="3">
        <v>5017.75</v>
      </c>
    </row>
    <row r="60" spans="1:7" x14ac:dyDescent="0.2">
      <c r="A60" s="1">
        <v>41</v>
      </c>
      <c r="B60" s="1" t="s">
        <v>102</v>
      </c>
      <c r="C60" s="1" t="s">
        <v>104</v>
      </c>
      <c r="D60" s="19">
        <v>500</v>
      </c>
      <c r="E60" s="19">
        <v>50</v>
      </c>
      <c r="F60" s="6">
        <f t="shared" si="2"/>
        <v>10</v>
      </c>
      <c r="G60" s="3">
        <v>5017.75</v>
      </c>
    </row>
    <row r="61" spans="1:7" x14ac:dyDescent="0.2">
      <c r="A61" s="1">
        <v>42</v>
      </c>
      <c r="B61" s="1" t="s">
        <v>102</v>
      </c>
      <c r="C61" s="1" t="s">
        <v>105</v>
      </c>
      <c r="D61" s="19">
        <v>500</v>
      </c>
      <c r="E61" s="19">
        <v>50</v>
      </c>
      <c r="F61" s="6">
        <f t="shared" si="2"/>
        <v>10</v>
      </c>
      <c r="G61" s="3">
        <v>5017.75</v>
      </c>
    </row>
    <row r="62" spans="1:7" x14ac:dyDescent="0.2">
      <c r="A62" s="1">
        <v>43</v>
      </c>
      <c r="B62" s="1" t="s">
        <v>102</v>
      </c>
      <c r="C62" s="1" t="s">
        <v>106</v>
      </c>
      <c r="D62" s="19">
        <v>500</v>
      </c>
      <c r="E62" s="19">
        <v>50</v>
      </c>
      <c r="F62" s="6">
        <f t="shared" si="2"/>
        <v>10</v>
      </c>
      <c r="G62" s="3">
        <v>5017.75</v>
      </c>
    </row>
    <row r="63" spans="1:7" x14ac:dyDescent="0.2">
      <c r="A63" s="1">
        <v>44</v>
      </c>
      <c r="B63" s="1" t="s">
        <v>102</v>
      </c>
      <c r="C63" s="1" t="s">
        <v>107</v>
      </c>
      <c r="D63" s="19">
        <v>500</v>
      </c>
      <c r="E63" s="19">
        <v>50</v>
      </c>
      <c r="F63" s="6">
        <f t="shared" si="2"/>
        <v>10</v>
      </c>
      <c r="G63" s="3">
        <v>5017.75</v>
      </c>
    </row>
    <row r="64" spans="1:7" x14ac:dyDescent="0.2">
      <c r="A64" s="1">
        <v>45</v>
      </c>
      <c r="B64" s="1" t="s">
        <v>102</v>
      </c>
      <c r="C64" s="1" t="s">
        <v>108</v>
      </c>
      <c r="D64" s="19">
        <v>500</v>
      </c>
      <c r="E64" s="19">
        <v>50</v>
      </c>
      <c r="F64" s="6">
        <f t="shared" si="2"/>
        <v>10</v>
      </c>
      <c r="G64" s="3">
        <v>5017.75</v>
      </c>
    </row>
    <row r="65" spans="1:7" x14ac:dyDescent="0.2">
      <c r="A65" s="1">
        <v>46</v>
      </c>
      <c r="B65" s="1" t="s">
        <v>102</v>
      </c>
      <c r="C65" s="1" t="s">
        <v>109</v>
      </c>
      <c r="D65" s="19">
        <v>500</v>
      </c>
      <c r="E65" s="19">
        <v>50</v>
      </c>
      <c r="F65" s="6">
        <f t="shared" si="2"/>
        <v>10</v>
      </c>
      <c r="G65" s="3">
        <v>5017.75</v>
      </c>
    </row>
    <row r="66" spans="1:7" x14ac:dyDescent="0.2">
      <c r="A66" s="1">
        <v>47</v>
      </c>
      <c r="B66" s="1" t="s">
        <v>102</v>
      </c>
      <c r="C66" s="1" t="s">
        <v>110</v>
      </c>
      <c r="D66" s="19">
        <v>500</v>
      </c>
      <c r="E66" s="19">
        <v>50</v>
      </c>
      <c r="F66" s="6">
        <f t="shared" si="2"/>
        <v>10</v>
      </c>
      <c r="G66" s="3">
        <v>5017.75</v>
      </c>
    </row>
    <row r="67" spans="1:7" x14ac:dyDescent="0.2">
      <c r="A67" s="1">
        <v>48</v>
      </c>
      <c r="B67" s="1" t="s">
        <v>102</v>
      </c>
      <c r="C67" s="1" t="s">
        <v>111</v>
      </c>
      <c r="D67" s="19">
        <v>500</v>
      </c>
      <c r="E67" s="19">
        <v>50</v>
      </c>
      <c r="F67" s="6">
        <f t="shared" si="2"/>
        <v>10</v>
      </c>
      <c r="G67" s="3">
        <v>5017.75</v>
      </c>
    </row>
    <row r="68" spans="1:7" x14ac:dyDescent="0.2">
      <c r="A68" s="1">
        <v>49</v>
      </c>
      <c r="B68" s="1" t="s">
        <v>102</v>
      </c>
      <c r="C68" s="1" t="s">
        <v>112</v>
      </c>
      <c r="D68" s="19">
        <v>500</v>
      </c>
      <c r="E68" s="19">
        <v>50</v>
      </c>
      <c r="F68" s="6">
        <f t="shared" si="2"/>
        <v>10</v>
      </c>
      <c r="G68" s="3">
        <v>5017.75</v>
      </c>
    </row>
    <row r="69" spans="1:7" x14ac:dyDescent="0.2">
      <c r="A69" s="1">
        <v>50</v>
      </c>
      <c r="B69" s="1" t="s">
        <v>102</v>
      </c>
      <c r="C69" s="1" t="s">
        <v>113</v>
      </c>
      <c r="D69" s="19">
        <v>500</v>
      </c>
      <c r="E69" s="19">
        <v>50</v>
      </c>
      <c r="F69" s="6">
        <f t="shared" si="2"/>
        <v>10</v>
      </c>
      <c r="G69" s="3">
        <v>5017.75</v>
      </c>
    </row>
    <row r="70" spans="1:7" x14ac:dyDescent="0.2">
      <c r="A70" s="1">
        <v>51</v>
      </c>
      <c r="B70" s="1" t="s">
        <v>102</v>
      </c>
      <c r="C70" s="1" t="s">
        <v>114</v>
      </c>
      <c r="D70" s="19">
        <v>500</v>
      </c>
      <c r="E70" s="19">
        <v>50</v>
      </c>
      <c r="F70" s="6">
        <f t="shared" si="2"/>
        <v>10</v>
      </c>
      <c r="G70" s="3">
        <v>5017.75</v>
      </c>
    </row>
    <row r="71" spans="1:7" x14ac:dyDescent="0.2">
      <c r="A71" s="1">
        <v>52</v>
      </c>
      <c r="B71" s="1" t="s">
        <v>102</v>
      </c>
      <c r="C71" s="1" t="s">
        <v>115</v>
      </c>
      <c r="D71" s="19">
        <v>500</v>
      </c>
      <c r="E71" s="19">
        <v>50</v>
      </c>
      <c r="F71" s="6">
        <f t="shared" si="2"/>
        <v>10</v>
      </c>
      <c r="G71" s="3">
        <v>5017.75</v>
      </c>
    </row>
    <row r="72" spans="1:7" x14ac:dyDescent="0.2">
      <c r="A72" s="1">
        <v>53</v>
      </c>
      <c r="B72" s="1" t="s">
        <v>102</v>
      </c>
      <c r="C72" s="1" t="s">
        <v>116</v>
      </c>
      <c r="D72" s="19">
        <v>500</v>
      </c>
      <c r="E72" s="19">
        <v>50</v>
      </c>
      <c r="F72" s="6">
        <f t="shared" si="2"/>
        <v>10</v>
      </c>
      <c r="G72" s="3">
        <v>5017.75</v>
      </c>
    </row>
    <row r="73" spans="1:7" x14ac:dyDescent="0.2">
      <c r="A73" s="1">
        <v>54</v>
      </c>
      <c r="B73" s="1" t="s">
        <v>77</v>
      </c>
      <c r="C73" s="1" t="s">
        <v>78</v>
      </c>
      <c r="D73" s="19">
        <v>1000</v>
      </c>
      <c r="E73" s="19">
        <v>30</v>
      </c>
      <c r="F73" s="6">
        <f t="shared" si="2"/>
        <v>3</v>
      </c>
      <c r="G73" s="3">
        <v>3009.15</v>
      </c>
    </row>
    <row r="74" spans="1:7" x14ac:dyDescent="0.2">
      <c r="A74" s="1">
        <v>55</v>
      </c>
      <c r="B74" s="1" t="s">
        <v>77</v>
      </c>
      <c r="C74" s="1" t="s">
        <v>79</v>
      </c>
      <c r="D74" s="19">
        <v>1000</v>
      </c>
      <c r="E74" s="19">
        <v>30</v>
      </c>
      <c r="F74" s="6">
        <f t="shared" si="2"/>
        <v>3</v>
      </c>
      <c r="G74" s="3">
        <v>3009.15</v>
      </c>
    </row>
    <row r="75" spans="1:7" x14ac:dyDescent="0.2">
      <c r="A75" s="1">
        <v>56</v>
      </c>
      <c r="B75" s="1" t="s">
        <v>77</v>
      </c>
      <c r="C75" s="1" t="s">
        <v>80</v>
      </c>
      <c r="D75" s="19">
        <v>1000</v>
      </c>
      <c r="E75" s="19">
        <v>30</v>
      </c>
      <c r="F75" s="6">
        <f t="shared" si="2"/>
        <v>3</v>
      </c>
      <c r="G75" s="3">
        <v>3009.15</v>
      </c>
    </row>
    <row r="76" spans="1:7" x14ac:dyDescent="0.2">
      <c r="A76" s="1">
        <v>57</v>
      </c>
      <c r="B76" s="1" t="s">
        <v>77</v>
      </c>
      <c r="C76" s="1" t="s">
        <v>81</v>
      </c>
      <c r="D76" s="19">
        <v>1000</v>
      </c>
      <c r="E76" s="19">
        <v>30</v>
      </c>
      <c r="F76" s="6">
        <f t="shared" si="2"/>
        <v>3</v>
      </c>
      <c r="G76" s="3">
        <v>3009.15</v>
      </c>
    </row>
    <row r="77" spans="1:7" x14ac:dyDescent="0.2">
      <c r="A77" s="1">
        <v>58</v>
      </c>
      <c r="B77" s="1" t="s">
        <v>77</v>
      </c>
      <c r="C77" s="1" t="s">
        <v>82</v>
      </c>
      <c r="D77" s="19">
        <v>1000</v>
      </c>
      <c r="E77" s="19">
        <v>30</v>
      </c>
      <c r="F77" s="6">
        <f t="shared" si="2"/>
        <v>3</v>
      </c>
      <c r="G77" s="3">
        <v>3009.15</v>
      </c>
    </row>
    <row r="78" spans="1:7" x14ac:dyDescent="0.2">
      <c r="A78" s="1" t="s">
        <v>83</v>
      </c>
      <c r="D78" s="19"/>
      <c r="E78" s="19"/>
      <c r="G78" s="3">
        <f>SUM(G55:G77)</f>
        <v>722198.93000000017</v>
      </c>
    </row>
    <row r="79" spans="1:7" x14ac:dyDescent="0.2">
      <c r="A79" s="1" t="s">
        <v>134</v>
      </c>
      <c r="D79" s="19"/>
      <c r="E79" s="19"/>
    </row>
    <row r="80" spans="1:7" x14ac:dyDescent="0.2">
      <c r="A80" s="1">
        <v>59</v>
      </c>
      <c r="B80" s="1" t="s">
        <v>117</v>
      </c>
      <c r="C80" s="1" t="s">
        <v>118</v>
      </c>
      <c r="D80" s="19">
        <v>52555224</v>
      </c>
      <c r="E80" s="19">
        <v>343172</v>
      </c>
      <c r="F80" s="6">
        <f>E80/D80*100</f>
        <v>0.65297409825519914</v>
      </c>
      <c r="G80" s="3">
        <v>284658.01</v>
      </c>
    </row>
    <row r="81" spans="1:7" x14ac:dyDescent="0.2">
      <c r="A81" s="1" t="s">
        <v>135</v>
      </c>
      <c r="D81" s="19"/>
      <c r="E81" s="19"/>
      <c r="G81" s="3">
        <f>SUM(G80)</f>
        <v>284658.01</v>
      </c>
    </row>
    <row r="82" spans="1:7" x14ac:dyDescent="0.2">
      <c r="A82" s="1" t="s">
        <v>84</v>
      </c>
      <c r="D82" s="19"/>
      <c r="E82" s="19"/>
    </row>
    <row r="83" spans="1:7" x14ac:dyDescent="0.2">
      <c r="A83" s="1">
        <v>60</v>
      </c>
      <c r="B83" s="1" t="s">
        <v>85</v>
      </c>
      <c r="C83" s="1" t="s">
        <v>86</v>
      </c>
      <c r="D83" s="20">
        <v>359088.8469</v>
      </c>
      <c r="E83" s="19">
        <v>76215.125700000004</v>
      </c>
      <c r="F83" s="6">
        <f>E83/D83*100</f>
        <v>21.224587273584856</v>
      </c>
      <c r="G83" s="3">
        <v>656867.68000000005</v>
      </c>
    </row>
    <row r="84" spans="1:7" x14ac:dyDescent="0.2">
      <c r="A84" s="1">
        <v>61</v>
      </c>
      <c r="B84" s="1" t="s">
        <v>87</v>
      </c>
      <c r="C84" s="1" t="s">
        <v>88</v>
      </c>
      <c r="D84" s="20">
        <v>81775.752800000002</v>
      </c>
      <c r="E84" s="19">
        <v>24124.040300000001</v>
      </c>
      <c r="F84" s="6">
        <f>E84/D84*100</f>
        <v>29.50023628519871</v>
      </c>
      <c r="G84" s="3">
        <v>257791.91</v>
      </c>
    </row>
    <row r="85" spans="1:7" x14ac:dyDescent="0.2">
      <c r="A85" s="1">
        <v>62</v>
      </c>
      <c r="B85" s="1" t="s">
        <v>89</v>
      </c>
      <c r="C85" s="1" t="s">
        <v>90</v>
      </c>
      <c r="D85" s="20">
        <v>1289622.5634000001</v>
      </c>
      <c r="E85" s="19">
        <v>277125.22499999998</v>
      </c>
      <c r="F85" s="6">
        <f>E85/D85*100</f>
        <v>21.488862932839716</v>
      </c>
      <c r="G85" s="3">
        <v>599006.17000000004</v>
      </c>
    </row>
    <row r="86" spans="1:7" x14ac:dyDescent="0.2">
      <c r="A86" s="1">
        <v>63</v>
      </c>
      <c r="B86" s="1" t="s">
        <v>138</v>
      </c>
      <c r="C86" s="1" t="s">
        <v>91</v>
      </c>
      <c r="D86" s="20">
        <v>20898.761500000001</v>
      </c>
      <c r="E86" s="19">
        <v>500</v>
      </c>
      <c r="F86" s="6">
        <f>E86/D86*100</f>
        <v>2.3924862724520781</v>
      </c>
      <c r="G86" s="3">
        <v>58962.55</v>
      </c>
    </row>
    <row r="87" spans="1:7" x14ac:dyDescent="0.2">
      <c r="A87" s="1">
        <v>64</v>
      </c>
      <c r="B87" s="1" t="s">
        <v>92</v>
      </c>
      <c r="C87" s="1" t="s">
        <v>93</v>
      </c>
      <c r="D87" s="20">
        <v>813208.09239999996</v>
      </c>
      <c r="E87" s="19">
        <v>12208.720499999999</v>
      </c>
      <c r="F87" s="6">
        <f>E87/D87*100</f>
        <v>1.501303370453277</v>
      </c>
      <c r="G87" s="3">
        <v>1309287.6000000001</v>
      </c>
    </row>
    <row r="88" spans="1:7" x14ac:dyDescent="0.2">
      <c r="A88" s="1" t="s">
        <v>94</v>
      </c>
      <c r="D88" s="19"/>
      <c r="E88" s="19"/>
      <c r="G88" s="3">
        <f>SUM(G83:G87)</f>
        <v>2881915.91</v>
      </c>
    </row>
    <row r="89" spans="1:7" x14ac:dyDescent="0.2">
      <c r="A89" s="1" t="s">
        <v>136</v>
      </c>
      <c r="D89" s="19"/>
      <c r="E89" s="19"/>
    </row>
    <row r="90" spans="1:7" x14ac:dyDescent="0.2">
      <c r="A90" s="1">
        <v>65</v>
      </c>
      <c r="B90" s="1" t="s">
        <v>95</v>
      </c>
      <c r="C90" s="1" t="s">
        <v>96</v>
      </c>
      <c r="D90" s="19">
        <v>0</v>
      </c>
      <c r="E90" s="19">
        <v>0</v>
      </c>
      <c r="F90" s="6">
        <v>0</v>
      </c>
      <c r="G90" s="3">
        <v>510000</v>
      </c>
    </row>
    <row r="91" spans="1:7" x14ac:dyDescent="0.2">
      <c r="A91" s="1" t="s">
        <v>137</v>
      </c>
      <c r="G91" s="3">
        <f>SUM(G90)</f>
        <v>510000</v>
      </c>
    </row>
    <row r="92" spans="1:7" x14ac:dyDescent="0.2">
      <c r="A92" s="1" t="s">
        <v>119</v>
      </c>
      <c r="G92" s="3">
        <v>27754766.459999993</v>
      </c>
    </row>
  </sheetData>
  <mergeCells count="8">
    <mergeCell ref="A8:G8"/>
    <mergeCell ref="A10:G10"/>
    <mergeCell ref="A1:D1"/>
    <mergeCell ref="A2:D2"/>
    <mergeCell ref="A3:D3"/>
    <mergeCell ref="A4:D4"/>
    <mergeCell ref="A5:D5"/>
    <mergeCell ref="A6:D6"/>
  </mergeCells>
  <phoneticPr fontId="1" type="noConversion"/>
  <pageMargins left="0.25" right="0.25" top="0.75" bottom="0.75" header="0.3" footer="0.3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Prilog 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safijaz</dc:creator>
  <cp:lastModifiedBy>Amela Mujkic</cp:lastModifiedBy>
  <cp:lastPrinted>2012-10-14T11:39:59Z</cp:lastPrinted>
  <dcterms:created xsi:type="dcterms:W3CDTF">2010-11-04T08:54:48Z</dcterms:created>
  <dcterms:modified xsi:type="dcterms:W3CDTF">2015-08-24T11:44:07Z</dcterms:modified>
</cp:coreProperties>
</file>